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<sst xmlns="http://schemas.openxmlformats.org/spreadsheetml/2006/main" count="57" uniqueCount="53">
  <si>
    <t>鼎智慧保安徽分公司技术服务费汇总</t>
  </si>
  <si>
    <t>结算单位：</t>
  </si>
  <si>
    <t>青岛妙保保险代理有限公司</t>
  </si>
  <si>
    <t>批次号：</t>
  </si>
  <si>
    <t>QDMB-DZHBAHF-2022062701</t>
  </si>
  <si>
    <t>月份</t>
  </si>
  <si>
    <t>服务项目</t>
  </si>
  <si>
    <t>服务项目类型</t>
  </si>
  <si>
    <t>服务数量</t>
  </si>
  <si>
    <t>单价</t>
  </si>
  <si>
    <t>结算金额</t>
  </si>
  <si>
    <t>保险云服务</t>
  </si>
  <si>
    <t>交强</t>
  </si>
  <si>
    <t>10元/单</t>
  </si>
  <si>
    <t>商业</t>
  </si>
  <si>
    <t>35元/单</t>
  </si>
  <si>
    <t>其他</t>
  </si>
  <si>
    <t>30元/单</t>
  </si>
  <si>
    <t>渠道推广服务</t>
  </si>
  <si>
    <t>营业交强</t>
  </si>
  <si>
    <t>120元/单</t>
  </si>
  <si>
    <t>非营运商业车险</t>
  </si>
  <si>
    <t>营业商业</t>
  </si>
  <si>
    <t>900元/单</t>
  </si>
  <si>
    <t>其他险种（驾乘险）</t>
  </si>
  <si>
    <t>一单一议</t>
  </si>
  <si>
    <t>道路运输定期定额（保额20万）</t>
  </si>
  <si>
    <t>300元/单</t>
  </si>
  <si>
    <t>道路运输定期定额（保额50万）</t>
  </si>
  <si>
    <t>500元/单</t>
  </si>
  <si>
    <t>道路运输定期定额（保额100万）</t>
  </si>
  <si>
    <t>700元/单</t>
  </si>
  <si>
    <t>道路运输定期定额（保额150万）</t>
  </si>
  <si>
    <t>道路运输定期定额（保额200万）</t>
  </si>
  <si>
    <t>1100元/单</t>
  </si>
  <si>
    <t>道路运输定期定额（保额250万）</t>
  </si>
  <si>
    <t>1300元/单</t>
  </si>
  <si>
    <t>道路运输定期定额（保额300万）</t>
  </si>
  <si>
    <t>1500元/单</t>
  </si>
  <si>
    <t>道路运输定期定额（保额350万）</t>
  </si>
  <si>
    <t>1700元/单</t>
  </si>
  <si>
    <t>道危险</t>
  </si>
  <si>
    <t>480元/单</t>
  </si>
  <si>
    <t>团体险</t>
  </si>
  <si>
    <t>15元/人</t>
  </si>
  <si>
    <t>机械起重险</t>
  </si>
  <si>
    <t>400元/吨</t>
  </si>
  <si>
    <t>其他险种</t>
  </si>
  <si>
    <t>50元/单</t>
  </si>
  <si>
    <t>总计：</t>
  </si>
  <si>
    <t>公司盖章：</t>
  </si>
  <si>
    <t>日期：</t>
  </si>
  <si>
    <t>2022/06/27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</si>
</sst>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[DBNum2][$RMB]General;[Red][DBNum2][$RMB]General"/>
    <numFmt numFmtId="178" formatCode="#,##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4" borderId="28" applyNumberFormat="0" applyAlignment="0" applyProtection="0">
      <alignment vertical="center"/>
    </xf>
    <xf numFmtId="0" fontId="19" fillId="14" borderId="26" applyNumberFormat="0" applyAlignment="0" applyProtection="0">
      <alignment vertical="center"/>
    </xf>
    <xf numFmtId="0" fontId="22" fillId="25" borderId="3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50" applyFont="1" applyFill="1" applyBorder="1" applyAlignment="1"/>
    <xf numFmtId="0" fontId="1" fillId="0" borderId="0" xfId="40">
      <alignment vertical="center"/>
    </xf>
    <xf numFmtId="0" fontId="2" fillId="0" borderId="1" xfId="40" applyFont="1" applyBorder="1" applyAlignment="1">
      <alignment horizontal="center" vertical="center"/>
    </xf>
    <xf numFmtId="0" fontId="2" fillId="0" borderId="2" xfId="40" applyFont="1" applyBorder="1" applyAlignment="1">
      <alignment horizontal="center" vertical="center"/>
    </xf>
    <xf numFmtId="0" fontId="2" fillId="0" borderId="3" xfId="40" applyFont="1" applyBorder="1" applyAlignment="1">
      <alignment horizontal="center" vertical="center"/>
    </xf>
    <xf numFmtId="0" fontId="3" fillId="0" borderId="4" xfId="40" applyFont="1" applyBorder="1" applyAlignment="1">
      <alignment horizontal="left" vertical="center"/>
    </xf>
    <xf numFmtId="0" fontId="3" fillId="0" borderId="5" xfId="40" applyFont="1" applyBorder="1" applyAlignment="1">
      <alignment horizontal="left" vertical="center"/>
    </xf>
    <xf numFmtId="0" fontId="3" fillId="0" borderId="6" xfId="40" applyFont="1" applyBorder="1" applyAlignment="1">
      <alignment vertical="center"/>
    </xf>
    <xf numFmtId="0" fontId="3" fillId="0" borderId="7" xfId="40" applyFont="1" applyBorder="1" applyAlignment="1">
      <alignment horizontal="left" vertical="center"/>
    </xf>
    <xf numFmtId="0" fontId="4" fillId="0" borderId="8" xfId="40" applyFont="1" applyBorder="1" applyAlignment="1">
      <alignment horizontal="center" vertical="center"/>
    </xf>
    <xf numFmtId="0" fontId="4" fillId="0" borderId="9" xfId="40" applyFont="1" applyBorder="1" applyAlignment="1">
      <alignment horizontal="center" vertical="center"/>
    </xf>
    <xf numFmtId="0" fontId="4" fillId="0" borderId="10" xfId="40" applyFont="1" applyBorder="1" applyAlignment="1">
      <alignment horizontal="center" vertical="center"/>
    </xf>
    <xf numFmtId="176" fontId="3" fillId="0" borderId="8" xfId="40" applyNumberFormat="1" applyFont="1" applyBorder="1" applyAlignment="1">
      <alignment horizontal="center" vertical="center"/>
    </xf>
    <xf numFmtId="0" fontId="3" fillId="0" borderId="9" xfId="40" applyFont="1" applyBorder="1" applyAlignment="1">
      <alignment horizontal="center" vertical="center"/>
    </xf>
    <xf numFmtId="0" fontId="3" fillId="0" borderId="11" xfId="40" applyFont="1" applyBorder="1" applyAlignment="1">
      <alignment horizontal="center" vertical="center"/>
    </xf>
    <xf numFmtId="0" fontId="3" fillId="0" borderId="12" xfId="40" applyFont="1" applyBorder="1" applyAlignment="1">
      <alignment horizontal="center" vertical="center"/>
    </xf>
    <xf numFmtId="49" fontId="3" fillId="0" borderId="8" xfId="40" applyNumberFormat="1" applyFont="1" applyBorder="1" applyAlignment="1">
      <alignment horizontal="center" vertical="center"/>
    </xf>
    <xf numFmtId="0" fontId="3" fillId="0" borderId="13" xfId="40" applyFont="1" applyBorder="1" applyAlignment="1">
      <alignment horizontal="center" vertical="center"/>
    </xf>
    <xf numFmtId="0" fontId="3" fillId="0" borderId="14" xfId="40" applyFont="1" applyBorder="1" applyAlignment="1">
      <alignment horizontal="center" vertical="center"/>
    </xf>
    <xf numFmtId="49" fontId="3" fillId="0" borderId="8" xfId="40" applyNumberFormat="1" applyFont="1" applyFill="1" applyBorder="1" applyAlignment="1">
      <alignment horizontal="center" vertical="center"/>
    </xf>
    <xf numFmtId="0" fontId="3" fillId="0" borderId="9" xfId="40" applyFont="1" applyFill="1" applyBorder="1" applyAlignment="1">
      <alignment horizontal="center" vertical="center"/>
    </xf>
    <xf numFmtId="0" fontId="3" fillId="0" borderId="15" xfId="40" applyFont="1" applyBorder="1" applyAlignment="1">
      <alignment horizontal="center" vertical="center"/>
    </xf>
    <xf numFmtId="0" fontId="3" fillId="0" borderId="16" xfId="40" applyFont="1" applyBorder="1" applyAlignment="1">
      <alignment horizontal="center" vertical="center"/>
    </xf>
    <xf numFmtId="176" fontId="3" fillId="0" borderId="17" xfId="40" applyNumberFormat="1" applyFont="1" applyBorder="1" applyAlignment="1">
      <alignment horizontal="center" vertical="center"/>
    </xf>
    <xf numFmtId="0" fontId="3" fillId="0" borderId="18" xfId="40" applyFont="1" applyBorder="1" applyAlignment="1">
      <alignment horizontal="center" vertical="center"/>
    </xf>
    <xf numFmtId="176" fontId="3" fillId="0" borderId="19" xfId="40" applyNumberFormat="1" applyFont="1" applyBorder="1" applyAlignment="1">
      <alignment horizontal="center" vertical="center"/>
    </xf>
    <xf numFmtId="0" fontId="3" fillId="0" borderId="20" xfId="40" applyFont="1" applyBorder="1" applyAlignment="1">
      <alignment horizontal="center" vertical="center"/>
    </xf>
    <xf numFmtId="0" fontId="3" fillId="0" borderId="0" xfId="40" applyFont="1" applyAlignment="1">
      <alignment horizontal="center" vertical="center"/>
    </xf>
    <xf numFmtId="0" fontId="3" fillId="2" borderId="8" xfId="40" applyFont="1" applyFill="1" applyBorder="1">
      <alignment vertical="center"/>
    </xf>
    <xf numFmtId="177" fontId="3" fillId="2" borderId="9" xfId="40" applyNumberFormat="1" applyFont="1" applyFill="1" applyBorder="1" applyAlignment="1">
      <alignment horizontal="left" vertical="center"/>
    </xf>
    <xf numFmtId="0" fontId="3" fillId="2" borderId="9" xfId="40" applyFont="1" applyFill="1" applyBorder="1">
      <alignment vertical="center"/>
    </xf>
    <xf numFmtId="4" fontId="3" fillId="2" borderId="10" xfId="5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21" xfId="40" applyFont="1" applyBorder="1" applyAlignment="1">
      <alignment horizontal="left" vertical="center"/>
    </xf>
    <xf numFmtId="0" fontId="3" fillId="0" borderId="0" xfId="40" applyFont="1">
      <alignment vertical="center"/>
    </xf>
    <xf numFmtId="0" fontId="3" fillId="0" borderId="22" xfId="40" applyFont="1" applyBorder="1">
      <alignment vertical="center"/>
    </xf>
    <xf numFmtId="43" fontId="3" fillId="0" borderId="22" xfId="51" applyFont="1" applyBorder="1">
      <alignment vertical="center"/>
    </xf>
    <xf numFmtId="49" fontId="3" fillId="0" borderId="0" xfId="40" applyNumberFormat="1" applyFont="1">
      <alignment vertical="center"/>
    </xf>
    <xf numFmtId="0" fontId="3" fillId="0" borderId="23" xfId="40" applyFont="1" applyBorder="1" applyAlignment="1">
      <alignment horizontal="left" vertical="center"/>
    </xf>
    <xf numFmtId="49" fontId="3" fillId="0" borderId="24" xfId="40" applyNumberFormat="1" applyFont="1" applyBorder="1" applyAlignment="1">
      <alignment horizontal="left" vertical="center"/>
    </xf>
    <xf numFmtId="49" fontId="3" fillId="0" borderId="25" xfId="40" applyNumberFormat="1" applyFont="1" applyBorder="1" applyAlignment="1">
      <alignment horizontal="left" vertical="center"/>
    </xf>
    <xf numFmtId="178" fontId="0" fillId="0" borderId="0" xfId="50" applyNumberFormat="1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5"/>
  <sheetViews>
    <sheetView tabSelected="1" zoomScale="80" zoomScaleNormal="80" topLeftCell="B9" workbookViewId="0">
      <selection activeCell="E14" sqref="E14"/>
    </sheetView>
  </sheetViews>
  <sheetFormatPr defaultColWidth="8.12727272727273" defaultRowHeight="14" outlineLevelCol="7"/>
  <cols>
    <col min="1" max="1" width="2.87272727272727" style="1" hidden="1" customWidth="1"/>
    <col min="2" max="2" width="13.7545454545455" style="1" customWidth="1"/>
    <col min="3" max="3" width="32.2545454545455" style="1" customWidth="1"/>
    <col min="4" max="4" width="45.4181818181818" style="1" customWidth="1"/>
    <col min="5" max="5" width="10.2545454545455" style="1" customWidth="1"/>
    <col min="6" max="6" width="22.5272727272727" style="1" customWidth="1"/>
    <col min="7" max="7" width="15" style="1" customWidth="1"/>
    <col min="8" max="8" width="16.8727272727273" style="1" customWidth="1"/>
    <col min="9" max="9" width="12.8181818181818" style="1"/>
    <col min="10" max="10" width="14.7545454545455" style="1" customWidth="1"/>
    <col min="11" max="258" width="8.12727272727273" style="1"/>
    <col min="259" max="259" width="33" style="1" customWidth="1"/>
    <col min="260" max="260" width="11.7545454545455" style="1" customWidth="1"/>
    <col min="261" max="261" width="12.5" style="1" customWidth="1"/>
    <col min="262" max="262" width="13" style="1" customWidth="1"/>
    <col min="263" max="263" width="16.7545454545455" style="1" customWidth="1"/>
    <col min="264" max="514" width="8.12727272727273" style="1"/>
    <col min="515" max="515" width="33" style="1" customWidth="1"/>
    <col min="516" max="516" width="11.7545454545455" style="1" customWidth="1"/>
    <col min="517" max="517" width="12.5" style="1" customWidth="1"/>
    <col min="518" max="518" width="13" style="1" customWidth="1"/>
    <col min="519" max="519" width="16.7545454545455" style="1" customWidth="1"/>
    <col min="520" max="770" width="8.12727272727273" style="1"/>
    <col min="771" max="771" width="33" style="1" customWidth="1"/>
    <col min="772" max="772" width="11.7545454545455" style="1" customWidth="1"/>
    <col min="773" max="773" width="12.5" style="1" customWidth="1"/>
    <col min="774" max="774" width="13" style="1" customWidth="1"/>
    <col min="775" max="775" width="16.7545454545455" style="1" customWidth="1"/>
    <col min="776" max="1026" width="8.12727272727273" style="1"/>
    <col min="1027" max="1027" width="33" style="1" customWidth="1"/>
    <col min="1028" max="1028" width="11.7545454545455" style="1" customWidth="1"/>
    <col min="1029" max="1029" width="12.5" style="1" customWidth="1"/>
    <col min="1030" max="1030" width="13" style="1" customWidth="1"/>
    <col min="1031" max="1031" width="16.7545454545455" style="1" customWidth="1"/>
    <col min="1032" max="1282" width="8.12727272727273" style="1"/>
    <col min="1283" max="1283" width="33" style="1" customWidth="1"/>
    <col min="1284" max="1284" width="11.7545454545455" style="1" customWidth="1"/>
    <col min="1285" max="1285" width="12.5" style="1" customWidth="1"/>
    <col min="1286" max="1286" width="13" style="1" customWidth="1"/>
    <col min="1287" max="1287" width="16.7545454545455" style="1" customWidth="1"/>
    <col min="1288" max="1538" width="8.12727272727273" style="1"/>
    <col min="1539" max="1539" width="33" style="1" customWidth="1"/>
    <col min="1540" max="1540" width="11.7545454545455" style="1" customWidth="1"/>
    <col min="1541" max="1541" width="12.5" style="1" customWidth="1"/>
    <col min="1542" max="1542" width="13" style="1" customWidth="1"/>
    <col min="1543" max="1543" width="16.7545454545455" style="1" customWidth="1"/>
    <col min="1544" max="1794" width="8.12727272727273" style="1"/>
    <col min="1795" max="1795" width="33" style="1" customWidth="1"/>
    <col min="1796" max="1796" width="11.7545454545455" style="1" customWidth="1"/>
    <col min="1797" max="1797" width="12.5" style="1" customWidth="1"/>
    <col min="1798" max="1798" width="13" style="1" customWidth="1"/>
    <col min="1799" max="1799" width="16.7545454545455" style="1" customWidth="1"/>
    <col min="1800" max="2050" width="8.12727272727273" style="1"/>
    <col min="2051" max="2051" width="33" style="1" customWidth="1"/>
    <col min="2052" max="2052" width="11.7545454545455" style="1" customWidth="1"/>
    <col min="2053" max="2053" width="12.5" style="1" customWidth="1"/>
    <col min="2054" max="2054" width="13" style="1" customWidth="1"/>
    <col min="2055" max="2055" width="16.7545454545455" style="1" customWidth="1"/>
    <col min="2056" max="2306" width="8.12727272727273" style="1"/>
    <col min="2307" max="2307" width="33" style="1" customWidth="1"/>
    <col min="2308" max="2308" width="11.7545454545455" style="1" customWidth="1"/>
    <col min="2309" max="2309" width="12.5" style="1" customWidth="1"/>
    <col min="2310" max="2310" width="13" style="1" customWidth="1"/>
    <col min="2311" max="2311" width="16.7545454545455" style="1" customWidth="1"/>
    <col min="2312" max="2562" width="8.12727272727273" style="1"/>
    <col min="2563" max="2563" width="33" style="1" customWidth="1"/>
    <col min="2564" max="2564" width="11.7545454545455" style="1" customWidth="1"/>
    <col min="2565" max="2565" width="12.5" style="1" customWidth="1"/>
    <col min="2566" max="2566" width="13" style="1" customWidth="1"/>
    <col min="2567" max="2567" width="16.7545454545455" style="1" customWidth="1"/>
    <col min="2568" max="2818" width="8.12727272727273" style="1"/>
    <col min="2819" max="2819" width="33" style="1" customWidth="1"/>
    <col min="2820" max="2820" width="11.7545454545455" style="1" customWidth="1"/>
    <col min="2821" max="2821" width="12.5" style="1" customWidth="1"/>
    <col min="2822" max="2822" width="13" style="1" customWidth="1"/>
    <col min="2823" max="2823" width="16.7545454545455" style="1" customWidth="1"/>
    <col min="2824" max="3074" width="8.12727272727273" style="1"/>
    <col min="3075" max="3075" width="33" style="1" customWidth="1"/>
    <col min="3076" max="3076" width="11.7545454545455" style="1" customWidth="1"/>
    <col min="3077" max="3077" width="12.5" style="1" customWidth="1"/>
    <col min="3078" max="3078" width="13" style="1" customWidth="1"/>
    <col min="3079" max="3079" width="16.7545454545455" style="1" customWidth="1"/>
    <col min="3080" max="3330" width="8.12727272727273" style="1"/>
    <col min="3331" max="3331" width="33" style="1" customWidth="1"/>
    <col min="3332" max="3332" width="11.7545454545455" style="1" customWidth="1"/>
    <col min="3333" max="3333" width="12.5" style="1" customWidth="1"/>
    <col min="3334" max="3334" width="13" style="1" customWidth="1"/>
    <col min="3335" max="3335" width="16.7545454545455" style="1" customWidth="1"/>
    <col min="3336" max="3586" width="8.12727272727273" style="1"/>
    <col min="3587" max="3587" width="33" style="1" customWidth="1"/>
    <col min="3588" max="3588" width="11.7545454545455" style="1" customWidth="1"/>
    <col min="3589" max="3589" width="12.5" style="1" customWidth="1"/>
    <col min="3590" max="3590" width="13" style="1" customWidth="1"/>
    <col min="3591" max="3591" width="16.7545454545455" style="1" customWidth="1"/>
    <col min="3592" max="3842" width="8.12727272727273" style="1"/>
    <col min="3843" max="3843" width="33" style="1" customWidth="1"/>
    <col min="3844" max="3844" width="11.7545454545455" style="1" customWidth="1"/>
    <col min="3845" max="3845" width="12.5" style="1" customWidth="1"/>
    <col min="3846" max="3846" width="13" style="1" customWidth="1"/>
    <col min="3847" max="3847" width="16.7545454545455" style="1" customWidth="1"/>
    <col min="3848" max="4098" width="8.12727272727273" style="1"/>
    <col min="4099" max="4099" width="33" style="1" customWidth="1"/>
    <col min="4100" max="4100" width="11.7545454545455" style="1" customWidth="1"/>
    <col min="4101" max="4101" width="12.5" style="1" customWidth="1"/>
    <col min="4102" max="4102" width="13" style="1" customWidth="1"/>
    <col min="4103" max="4103" width="16.7545454545455" style="1" customWidth="1"/>
    <col min="4104" max="4354" width="8.12727272727273" style="1"/>
    <col min="4355" max="4355" width="33" style="1" customWidth="1"/>
    <col min="4356" max="4356" width="11.7545454545455" style="1" customWidth="1"/>
    <col min="4357" max="4357" width="12.5" style="1" customWidth="1"/>
    <col min="4358" max="4358" width="13" style="1" customWidth="1"/>
    <col min="4359" max="4359" width="16.7545454545455" style="1" customWidth="1"/>
    <col min="4360" max="4610" width="8.12727272727273" style="1"/>
    <col min="4611" max="4611" width="33" style="1" customWidth="1"/>
    <col min="4612" max="4612" width="11.7545454545455" style="1" customWidth="1"/>
    <col min="4613" max="4613" width="12.5" style="1" customWidth="1"/>
    <col min="4614" max="4614" width="13" style="1" customWidth="1"/>
    <col min="4615" max="4615" width="16.7545454545455" style="1" customWidth="1"/>
    <col min="4616" max="4866" width="8.12727272727273" style="1"/>
    <col min="4867" max="4867" width="33" style="1" customWidth="1"/>
    <col min="4868" max="4868" width="11.7545454545455" style="1" customWidth="1"/>
    <col min="4869" max="4869" width="12.5" style="1" customWidth="1"/>
    <col min="4870" max="4870" width="13" style="1" customWidth="1"/>
    <col min="4871" max="4871" width="16.7545454545455" style="1" customWidth="1"/>
    <col min="4872" max="5122" width="8.12727272727273" style="1"/>
    <col min="5123" max="5123" width="33" style="1" customWidth="1"/>
    <col min="5124" max="5124" width="11.7545454545455" style="1" customWidth="1"/>
    <col min="5125" max="5125" width="12.5" style="1" customWidth="1"/>
    <col min="5126" max="5126" width="13" style="1" customWidth="1"/>
    <col min="5127" max="5127" width="16.7545454545455" style="1" customWidth="1"/>
    <col min="5128" max="5378" width="8.12727272727273" style="1"/>
    <col min="5379" max="5379" width="33" style="1" customWidth="1"/>
    <col min="5380" max="5380" width="11.7545454545455" style="1" customWidth="1"/>
    <col min="5381" max="5381" width="12.5" style="1" customWidth="1"/>
    <col min="5382" max="5382" width="13" style="1" customWidth="1"/>
    <col min="5383" max="5383" width="16.7545454545455" style="1" customWidth="1"/>
    <col min="5384" max="5634" width="8.12727272727273" style="1"/>
    <col min="5635" max="5635" width="33" style="1" customWidth="1"/>
    <col min="5636" max="5636" width="11.7545454545455" style="1" customWidth="1"/>
    <col min="5637" max="5637" width="12.5" style="1" customWidth="1"/>
    <col min="5638" max="5638" width="13" style="1" customWidth="1"/>
    <col min="5639" max="5639" width="16.7545454545455" style="1" customWidth="1"/>
    <col min="5640" max="5890" width="8.12727272727273" style="1"/>
    <col min="5891" max="5891" width="33" style="1" customWidth="1"/>
    <col min="5892" max="5892" width="11.7545454545455" style="1" customWidth="1"/>
    <col min="5893" max="5893" width="12.5" style="1" customWidth="1"/>
    <col min="5894" max="5894" width="13" style="1" customWidth="1"/>
    <col min="5895" max="5895" width="16.7545454545455" style="1" customWidth="1"/>
    <col min="5896" max="6146" width="8.12727272727273" style="1"/>
    <col min="6147" max="6147" width="33" style="1" customWidth="1"/>
    <col min="6148" max="6148" width="11.7545454545455" style="1" customWidth="1"/>
    <col min="6149" max="6149" width="12.5" style="1" customWidth="1"/>
    <col min="6150" max="6150" width="13" style="1" customWidth="1"/>
    <col min="6151" max="6151" width="16.7545454545455" style="1" customWidth="1"/>
    <col min="6152" max="6402" width="8.12727272727273" style="1"/>
    <col min="6403" max="6403" width="33" style="1" customWidth="1"/>
    <col min="6404" max="6404" width="11.7545454545455" style="1" customWidth="1"/>
    <col min="6405" max="6405" width="12.5" style="1" customWidth="1"/>
    <col min="6406" max="6406" width="13" style="1" customWidth="1"/>
    <col min="6407" max="6407" width="16.7545454545455" style="1" customWidth="1"/>
    <col min="6408" max="6658" width="8.12727272727273" style="1"/>
    <col min="6659" max="6659" width="33" style="1" customWidth="1"/>
    <col min="6660" max="6660" width="11.7545454545455" style="1" customWidth="1"/>
    <col min="6661" max="6661" width="12.5" style="1" customWidth="1"/>
    <col min="6662" max="6662" width="13" style="1" customWidth="1"/>
    <col min="6663" max="6663" width="16.7545454545455" style="1" customWidth="1"/>
    <col min="6664" max="6914" width="8.12727272727273" style="1"/>
    <col min="6915" max="6915" width="33" style="1" customWidth="1"/>
    <col min="6916" max="6916" width="11.7545454545455" style="1" customWidth="1"/>
    <col min="6917" max="6917" width="12.5" style="1" customWidth="1"/>
    <col min="6918" max="6918" width="13" style="1" customWidth="1"/>
    <col min="6919" max="6919" width="16.7545454545455" style="1" customWidth="1"/>
    <col min="6920" max="7170" width="8.12727272727273" style="1"/>
    <col min="7171" max="7171" width="33" style="1" customWidth="1"/>
    <col min="7172" max="7172" width="11.7545454545455" style="1" customWidth="1"/>
    <col min="7173" max="7173" width="12.5" style="1" customWidth="1"/>
    <col min="7174" max="7174" width="13" style="1" customWidth="1"/>
    <col min="7175" max="7175" width="16.7545454545455" style="1" customWidth="1"/>
    <col min="7176" max="7426" width="8.12727272727273" style="1"/>
    <col min="7427" max="7427" width="33" style="1" customWidth="1"/>
    <col min="7428" max="7428" width="11.7545454545455" style="1" customWidth="1"/>
    <col min="7429" max="7429" width="12.5" style="1" customWidth="1"/>
    <col min="7430" max="7430" width="13" style="1" customWidth="1"/>
    <col min="7431" max="7431" width="16.7545454545455" style="1" customWidth="1"/>
    <col min="7432" max="7682" width="8.12727272727273" style="1"/>
    <col min="7683" max="7683" width="33" style="1" customWidth="1"/>
    <col min="7684" max="7684" width="11.7545454545455" style="1" customWidth="1"/>
    <col min="7685" max="7685" width="12.5" style="1" customWidth="1"/>
    <col min="7686" max="7686" width="13" style="1" customWidth="1"/>
    <col min="7687" max="7687" width="16.7545454545455" style="1" customWidth="1"/>
    <col min="7688" max="7938" width="8.12727272727273" style="1"/>
    <col min="7939" max="7939" width="33" style="1" customWidth="1"/>
    <col min="7940" max="7940" width="11.7545454545455" style="1" customWidth="1"/>
    <col min="7941" max="7941" width="12.5" style="1" customWidth="1"/>
    <col min="7942" max="7942" width="13" style="1" customWidth="1"/>
    <col min="7943" max="7943" width="16.7545454545455" style="1" customWidth="1"/>
    <col min="7944" max="8194" width="8.12727272727273" style="1"/>
    <col min="8195" max="8195" width="33" style="1" customWidth="1"/>
    <col min="8196" max="8196" width="11.7545454545455" style="1" customWidth="1"/>
    <col min="8197" max="8197" width="12.5" style="1" customWidth="1"/>
    <col min="8198" max="8198" width="13" style="1" customWidth="1"/>
    <col min="8199" max="8199" width="16.7545454545455" style="1" customWidth="1"/>
    <col min="8200" max="8450" width="8.12727272727273" style="1"/>
    <col min="8451" max="8451" width="33" style="1" customWidth="1"/>
    <col min="8452" max="8452" width="11.7545454545455" style="1" customWidth="1"/>
    <col min="8453" max="8453" width="12.5" style="1" customWidth="1"/>
    <col min="8454" max="8454" width="13" style="1" customWidth="1"/>
    <col min="8455" max="8455" width="16.7545454545455" style="1" customWidth="1"/>
    <col min="8456" max="8706" width="8.12727272727273" style="1"/>
    <col min="8707" max="8707" width="33" style="1" customWidth="1"/>
    <col min="8708" max="8708" width="11.7545454545455" style="1" customWidth="1"/>
    <col min="8709" max="8709" width="12.5" style="1" customWidth="1"/>
    <col min="8710" max="8710" width="13" style="1" customWidth="1"/>
    <col min="8711" max="8711" width="16.7545454545455" style="1" customWidth="1"/>
    <col min="8712" max="8962" width="8.12727272727273" style="1"/>
    <col min="8963" max="8963" width="33" style="1" customWidth="1"/>
    <col min="8964" max="8964" width="11.7545454545455" style="1" customWidth="1"/>
    <col min="8965" max="8965" width="12.5" style="1" customWidth="1"/>
    <col min="8966" max="8966" width="13" style="1" customWidth="1"/>
    <col min="8967" max="8967" width="16.7545454545455" style="1" customWidth="1"/>
    <col min="8968" max="9218" width="8.12727272727273" style="1"/>
    <col min="9219" max="9219" width="33" style="1" customWidth="1"/>
    <col min="9220" max="9220" width="11.7545454545455" style="1" customWidth="1"/>
    <col min="9221" max="9221" width="12.5" style="1" customWidth="1"/>
    <col min="9222" max="9222" width="13" style="1" customWidth="1"/>
    <col min="9223" max="9223" width="16.7545454545455" style="1" customWidth="1"/>
    <col min="9224" max="9474" width="8.12727272727273" style="1"/>
    <col min="9475" max="9475" width="33" style="1" customWidth="1"/>
    <col min="9476" max="9476" width="11.7545454545455" style="1" customWidth="1"/>
    <col min="9477" max="9477" width="12.5" style="1" customWidth="1"/>
    <col min="9478" max="9478" width="13" style="1" customWidth="1"/>
    <col min="9479" max="9479" width="16.7545454545455" style="1" customWidth="1"/>
    <col min="9480" max="9730" width="8.12727272727273" style="1"/>
    <col min="9731" max="9731" width="33" style="1" customWidth="1"/>
    <col min="9732" max="9732" width="11.7545454545455" style="1" customWidth="1"/>
    <col min="9733" max="9733" width="12.5" style="1" customWidth="1"/>
    <col min="9734" max="9734" width="13" style="1" customWidth="1"/>
    <col min="9735" max="9735" width="16.7545454545455" style="1" customWidth="1"/>
    <col min="9736" max="9986" width="8.12727272727273" style="1"/>
    <col min="9987" max="9987" width="33" style="1" customWidth="1"/>
    <col min="9988" max="9988" width="11.7545454545455" style="1" customWidth="1"/>
    <col min="9989" max="9989" width="12.5" style="1" customWidth="1"/>
    <col min="9990" max="9990" width="13" style="1" customWidth="1"/>
    <col min="9991" max="9991" width="16.7545454545455" style="1" customWidth="1"/>
    <col min="9992" max="10242" width="8.12727272727273" style="1"/>
    <col min="10243" max="10243" width="33" style="1" customWidth="1"/>
    <col min="10244" max="10244" width="11.7545454545455" style="1" customWidth="1"/>
    <col min="10245" max="10245" width="12.5" style="1" customWidth="1"/>
    <col min="10246" max="10246" width="13" style="1" customWidth="1"/>
    <col min="10247" max="10247" width="16.7545454545455" style="1" customWidth="1"/>
    <col min="10248" max="10498" width="8.12727272727273" style="1"/>
    <col min="10499" max="10499" width="33" style="1" customWidth="1"/>
    <col min="10500" max="10500" width="11.7545454545455" style="1" customWidth="1"/>
    <col min="10501" max="10501" width="12.5" style="1" customWidth="1"/>
    <col min="10502" max="10502" width="13" style="1" customWidth="1"/>
    <col min="10503" max="10503" width="16.7545454545455" style="1" customWidth="1"/>
    <col min="10504" max="10754" width="8.12727272727273" style="1"/>
    <col min="10755" max="10755" width="33" style="1" customWidth="1"/>
    <col min="10756" max="10756" width="11.7545454545455" style="1" customWidth="1"/>
    <col min="10757" max="10757" width="12.5" style="1" customWidth="1"/>
    <col min="10758" max="10758" width="13" style="1" customWidth="1"/>
    <col min="10759" max="10759" width="16.7545454545455" style="1" customWidth="1"/>
    <col min="10760" max="11010" width="8.12727272727273" style="1"/>
    <col min="11011" max="11011" width="33" style="1" customWidth="1"/>
    <col min="11012" max="11012" width="11.7545454545455" style="1" customWidth="1"/>
    <col min="11013" max="11013" width="12.5" style="1" customWidth="1"/>
    <col min="11014" max="11014" width="13" style="1" customWidth="1"/>
    <col min="11015" max="11015" width="16.7545454545455" style="1" customWidth="1"/>
    <col min="11016" max="11266" width="8.12727272727273" style="1"/>
    <col min="11267" max="11267" width="33" style="1" customWidth="1"/>
    <col min="11268" max="11268" width="11.7545454545455" style="1" customWidth="1"/>
    <col min="11269" max="11269" width="12.5" style="1" customWidth="1"/>
    <col min="11270" max="11270" width="13" style="1" customWidth="1"/>
    <col min="11271" max="11271" width="16.7545454545455" style="1" customWidth="1"/>
    <col min="11272" max="11522" width="8.12727272727273" style="1"/>
    <col min="11523" max="11523" width="33" style="1" customWidth="1"/>
    <col min="11524" max="11524" width="11.7545454545455" style="1" customWidth="1"/>
    <col min="11525" max="11525" width="12.5" style="1" customWidth="1"/>
    <col min="11526" max="11526" width="13" style="1" customWidth="1"/>
    <col min="11527" max="11527" width="16.7545454545455" style="1" customWidth="1"/>
    <col min="11528" max="11778" width="8.12727272727273" style="1"/>
    <col min="11779" max="11779" width="33" style="1" customWidth="1"/>
    <col min="11780" max="11780" width="11.7545454545455" style="1" customWidth="1"/>
    <col min="11781" max="11781" width="12.5" style="1" customWidth="1"/>
    <col min="11782" max="11782" width="13" style="1" customWidth="1"/>
    <col min="11783" max="11783" width="16.7545454545455" style="1" customWidth="1"/>
    <col min="11784" max="12034" width="8.12727272727273" style="1"/>
    <col min="12035" max="12035" width="33" style="1" customWidth="1"/>
    <col min="12036" max="12036" width="11.7545454545455" style="1" customWidth="1"/>
    <col min="12037" max="12037" width="12.5" style="1" customWidth="1"/>
    <col min="12038" max="12038" width="13" style="1" customWidth="1"/>
    <col min="12039" max="12039" width="16.7545454545455" style="1" customWidth="1"/>
    <col min="12040" max="12290" width="8.12727272727273" style="1"/>
    <col min="12291" max="12291" width="33" style="1" customWidth="1"/>
    <col min="12292" max="12292" width="11.7545454545455" style="1" customWidth="1"/>
    <col min="12293" max="12293" width="12.5" style="1" customWidth="1"/>
    <col min="12294" max="12294" width="13" style="1" customWidth="1"/>
    <col min="12295" max="12295" width="16.7545454545455" style="1" customWidth="1"/>
    <col min="12296" max="12546" width="8.12727272727273" style="1"/>
    <col min="12547" max="12547" width="33" style="1" customWidth="1"/>
    <col min="12548" max="12548" width="11.7545454545455" style="1" customWidth="1"/>
    <col min="12549" max="12549" width="12.5" style="1" customWidth="1"/>
    <col min="12550" max="12550" width="13" style="1" customWidth="1"/>
    <col min="12551" max="12551" width="16.7545454545455" style="1" customWidth="1"/>
    <col min="12552" max="12802" width="8.12727272727273" style="1"/>
    <col min="12803" max="12803" width="33" style="1" customWidth="1"/>
    <col min="12804" max="12804" width="11.7545454545455" style="1" customWidth="1"/>
    <col min="12805" max="12805" width="12.5" style="1" customWidth="1"/>
    <col min="12806" max="12806" width="13" style="1" customWidth="1"/>
    <col min="12807" max="12807" width="16.7545454545455" style="1" customWidth="1"/>
    <col min="12808" max="13058" width="8.12727272727273" style="1"/>
    <col min="13059" max="13059" width="33" style="1" customWidth="1"/>
    <col min="13060" max="13060" width="11.7545454545455" style="1" customWidth="1"/>
    <col min="13061" max="13061" width="12.5" style="1" customWidth="1"/>
    <col min="13062" max="13062" width="13" style="1" customWidth="1"/>
    <col min="13063" max="13063" width="16.7545454545455" style="1" customWidth="1"/>
    <col min="13064" max="13314" width="8.12727272727273" style="1"/>
    <col min="13315" max="13315" width="33" style="1" customWidth="1"/>
    <col min="13316" max="13316" width="11.7545454545455" style="1" customWidth="1"/>
    <col min="13317" max="13317" width="12.5" style="1" customWidth="1"/>
    <col min="13318" max="13318" width="13" style="1" customWidth="1"/>
    <col min="13319" max="13319" width="16.7545454545455" style="1" customWidth="1"/>
    <col min="13320" max="13570" width="8.12727272727273" style="1"/>
    <col min="13571" max="13571" width="33" style="1" customWidth="1"/>
    <col min="13572" max="13572" width="11.7545454545455" style="1" customWidth="1"/>
    <col min="13573" max="13573" width="12.5" style="1" customWidth="1"/>
    <col min="13574" max="13574" width="13" style="1" customWidth="1"/>
    <col min="13575" max="13575" width="16.7545454545455" style="1" customWidth="1"/>
    <col min="13576" max="13826" width="8.12727272727273" style="1"/>
    <col min="13827" max="13827" width="33" style="1" customWidth="1"/>
    <col min="13828" max="13828" width="11.7545454545455" style="1" customWidth="1"/>
    <col min="13829" max="13829" width="12.5" style="1" customWidth="1"/>
    <col min="13830" max="13830" width="13" style="1" customWidth="1"/>
    <col min="13831" max="13831" width="16.7545454545455" style="1" customWidth="1"/>
    <col min="13832" max="14082" width="8.12727272727273" style="1"/>
    <col min="14083" max="14083" width="33" style="1" customWidth="1"/>
    <col min="14084" max="14084" width="11.7545454545455" style="1" customWidth="1"/>
    <col min="14085" max="14085" width="12.5" style="1" customWidth="1"/>
    <col min="14086" max="14086" width="13" style="1" customWidth="1"/>
    <col min="14087" max="14087" width="16.7545454545455" style="1" customWidth="1"/>
    <col min="14088" max="14338" width="8.12727272727273" style="1"/>
    <col min="14339" max="14339" width="33" style="1" customWidth="1"/>
    <col min="14340" max="14340" width="11.7545454545455" style="1" customWidth="1"/>
    <col min="14341" max="14341" width="12.5" style="1" customWidth="1"/>
    <col min="14342" max="14342" width="13" style="1" customWidth="1"/>
    <col min="14343" max="14343" width="16.7545454545455" style="1" customWidth="1"/>
    <col min="14344" max="14594" width="8.12727272727273" style="1"/>
    <col min="14595" max="14595" width="33" style="1" customWidth="1"/>
    <col min="14596" max="14596" width="11.7545454545455" style="1" customWidth="1"/>
    <col min="14597" max="14597" width="12.5" style="1" customWidth="1"/>
    <col min="14598" max="14598" width="13" style="1" customWidth="1"/>
    <col min="14599" max="14599" width="16.7545454545455" style="1" customWidth="1"/>
    <col min="14600" max="14850" width="8.12727272727273" style="1"/>
    <col min="14851" max="14851" width="33" style="1" customWidth="1"/>
    <col min="14852" max="14852" width="11.7545454545455" style="1" customWidth="1"/>
    <col min="14853" max="14853" width="12.5" style="1" customWidth="1"/>
    <col min="14854" max="14854" width="13" style="1" customWidth="1"/>
    <col min="14855" max="14855" width="16.7545454545455" style="1" customWidth="1"/>
    <col min="14856" max="15106" width="8.12727272727273" style="1"/>
    <col min="15107" max="15107" width="33" style="1" customWidth="1"/>
    <col min="15108" max="15108" width="11.7545454545455" style="1" customWidth="1"/>
    <col min="15109" max="15109" width="12.5" style="1" customWidth="1"/>
    <col min="15110" max="15110" width="13" style="1" customWidth="1"/>
    <col min="15111" max="15111" width="16.7545454545455" style="1" customWidth="1"/>
    <col min="15112" max="15362" width="8.12727272727273" style="1"/>
    <col min="15363" max="15363" width="33" style="1" customWidth="1"/>
    <col min="15364" max="15364" width="11.7545454545455" style="1" customWidth="1"/>
    <col min="15365" max="15365" width="12.5" style="1" customWidth="1"/>
    <col min="15366" max="15366" width="13" style="1" customWidth="1"/>
    <col min="15367" max="15367" width="16.7545454545455" style="1" customWidth="1"/>
    <col min="15368" max="15618" width="8.12727272727273" style="1"/>
    <col min="15619" max="15619" width="33" style="1" customWidth="1"/>
    <col min="15620" max="15620" width="11.7545454545455" style="1" customWidth="1"/>
    <col min="15621" max="15621" width="12.5" style="1" customWidth="1"/>
    <col min="15622" max="15622" width="13" style="1" customWidth="1"/>
    <col min="15623" max="15623" width="16.7545454545455" style="1" customWidth="1"/>
    <col min="15624" max="15874" width="8.12727272727273" style="1"/>
    <col min="15875" max="15875" width="33" style="1" customWidth="1"/>
    <col min="15876" max="15876" width="11.7545454545455" style="1" customWidth="1"/>
    <col min="15877" max="15877" width="12.5" style="1" customWidth="1"/>
    <col min="15878" max="15878" width="13" style="1" customWidth="1"/>
    <col min="15879" max="15879" width="16.7545454545455" style="1" customWidth="1"/>
    <col min="15880" max="16130" width="8.12727272727273" style="1"/>
    <col min="16131" max="16131" width="33" style="1" customWidth="1"/>
    <col min="16132" max="16132" width="11.7545454545455" style="1" customWidth="1"/>
    <col min="16133" max="16133" width="12.5" style="1" customWidth="1"/>
    <col min="16134" max="16134" width="13" style="1" customWidth="1"/>
    <col min="16135" max="16135" width="16.7545454545455" style="1" customWidth="1"/>
    <col min="16136" max="16384" width="8.12727272727273" style="1"/>
  </cols>
  <sheetData>
    <row r="1" ht="15.75" spans="2:7">
      <c r="B1" s="2"/>
      <c r="C1" s="2"/>
      <c r="D1" s="2"/>
      <c r="E1" s="2"/>
      <c r="F1" s="2"/>
      <c r="G1" s="2"/>
    </row>
    <row r="2" ht="20.1" customHeight="1" spans="2:7">
      <c r="B2" s="3" t="s">
        <v>0</v>
      </c>
      <c r="C2" s="4"/>
      <c r="D2" s="4"/>
      <c r="E2" s="4"/>
      <c r="F2" s="4"/>
      <c r="G2" s="5"/>
    </row>
    <row r="3" ht="20.1" customHeight="1" spans="2:7">
      <c r="B3" s="6" t="s">
        <v>1</v>
      </c>
      <c r="C3" s="7" t="s">
        <v>2</v>
      </c>
      <c r="D3" s="7"/>
      <c r="E3" s="8" t="s">
        <v>3</v>
      </c>
      <c r="F3" s="7" t="s">
        <v>4</v>
      </c>
      <c r="G3" s="9"/>
    </row>
    <row r="4" ht="20.1" customHeight="1" spans="2:7">
      <c r="B4" s="10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2" t="s">
        <v>10</v>
      </c>
    </row>
    <row r="5" ht="20.1" customHeight="1" spans="2:7">
      <c r="B5" s="13">
        <v>2022.06</v>
      </c>
      <c r="C5" s="14" t="s">
        <v>11</v>
      </c>
      <c r="D5" s="15" t="s">
        <v>12</v>
      </c>
      <c r="E5" s="15">
        <v>0</v>
      </c>
      <c r="F5" s="15" t="s">
        <v>13</v>
      </c>
      <c r="G5" s="16">
        <f>E5*10</f>
        <v>0</v>
      </c>
    </row>
    <row r="6" ht="20.1" customHeight="1" spans="2:7">
      <c r="B6" s="17"/>
      <c r="C6" s="14"/>
      <c r="D6" s="18" t="s">
        <v>14</v>
      </c>
      <c r="E6" s="18">
        <v>0</v>
      </c>
      <c r="F6" s="18" t="s">
        <v>15</v>
      </c>
      <c r="G6" s="19">
        <f>E6*35</f>
        <v>0</v>
      </c>
    </row>
    <row r="7" ht="20.1" customHeight="1" spans="2:7">
      <c r="B7" s="20"/>
      <c r="C7" s="21"/>
      <c r="D7" s="22" t="s">
        <v>16</v>
      </c>
      <c r="E7" s="22">
        <v>33</v>
      </c>
      <c r="F7" s="22" t="s">
        <v>17</v>
      </c>
      <c r="G7" s="23">
        <f t="shared" ref="G7:G8" si="0">E7*30</f>
        <v>990</v>
      </c>
    </row>
    <row r="8" ht="20.1" customHeight="1" spans="2:7">
      <c r="B8" s="24">
        <v>2022.06</v>
      </c>
      <c r="C8" s="25" t="s">
        <v>18</v>
      </c>
      <c r="D8" s="15" t="s">
        <v>12</v>
      </c>
      <c r="E8" s="15">
        <v>0</v>
      </c>
      <c r="F8" s="15" t="s">
        <v>17</v>
      </c>
      <c r="G8" s="16">
        <f t="shared" si="0"/>
        <v>0</v>
      </c>
    </row>
    <row r="9" ht="20.1" customHeight="1" spans="2:7">
      <c r="B9" s="26"/>
      <c r="C9" s="27"/>
      <c r="D9" s="18" t="s">
        <v>19</v>
      </c>
      <c r="E9" s="18">
        <v>0</v>
      </c>
      <c r="F9" s="18" t="s">
        <v>20</v>
      </c>
      <c r="G9" s="19">
        <f>E9*120</f>
        <v>0</v>
      </c>
    </row>
    <row r="10" ht="20.1" customHeight="1" spans="2:7">
      <c r="B10" s="26"/>
      <c r="C10" s="27"/>
      <c r="D10" s="18" t="s">
        <v>21</v>
      </c>
      <c r="E10" s="18">
        <v>0</v>
      </c>
      <c r="F10" s="18" t="s">
        <v>20</v>
      </c>
      <c r="G10" s="19">
        <f>E10*120</f>
        <v>0</v>
      </c>
    </row>
    <row r="11" ht="20.1" customHeight="1" spans="2:7">
      <c r="B11" s="26"/>
      <c r="C11" s="27"/>
      <c r="D11" s="18" t="s">
        <v>22</v>
      </c>
      <c r="E11" s="18">
        <v>0</v>
      </c>
      <c r="F11" s="18" t="s">
        <v>23</v>
      </c>
      <c r="G11" s="19">
        <f>E11*900</f>
        <v>0</v>
      </c>
    </row>
    <row r="12" ht="20.1" customHeight="1" spans="2:7">
      <c r="B12" s="26"/>
      <c r="C12" s="27"/>
      <c r="D12" s="18" t="s">
        <v>24</v>
      </c>
      <c r="E12" s="18">
        <v>7</v>
      </c>
      <c r="F12" s="18" t="s">
        <v>25</v>
      </c>
      <c r="G12" s="19">
        <v>2031</v>
      </c>
    </row>
    <row r="13" ht="20.1" customHeight="1" spans="2:7">
      <c r="B13" s="26"/>
      <c r="C13" s="27"/>
      <c r="D13" s="18" t="s">
        <v>26</v>
      </c>
      <c r="E13" s="18">
        <v>7</v>
      </c>
      <c r="F13" s="18" t="s">
        <v>27</v>
      </c>
      <c r="G13" s="19">
        <f>E13*250</f>
        <v>1750</v>
      </c>
    </row>
    <row r="14" ht="20.1" customHeight="1" spans="2:7">
      <c r="B14" s="26"/>
      <c r="C14" s="27"/>
      <c r="D14" s="18" t="s">
        <v>28</v>
      </c>
      <c r="E14" s="18">
        <v>7</v>
      </c>
      <c r="F14" s="18" t="s">
        <v>29</v>
      </c>
      <c r="G14" s="19">
        <f>E14*500</f>
        <v>3500</v>
      </c>
    </row>
    <row r="15" ht="20.1" customHeight="1" spans="2:7">
      <c r="B15" s="26"/>
      <c r="C15" s="27"/>
      <c r="D15" s="18" t="s">
        <v>30</v>
      </c>
      <c r="E15" s="18">
        <v>7</v>
      </c>
      <c r="F15" s="18" t="s">
        <v>31</v>
      </c>
      <c r="G15" s="19">
        <f>E15*700</f>
        <v>4900</v>
      </c>
    </row>
    <row r="16" ht="20.1" customHeight="1" spans="2:7">
      <c r="B16" s="26"/>
      <c r="C16" s="27"/>
      <c r="D16" s="18" t="s">
        <v>32</v>
      </c>
      <c r="E16" s="18">
        <v>0</v>
      </c>
      <c r="F16" s="18" t="s">
        <v>23</v>
      </c>
      <c r="G16" s="19">
        <f>E16*900</f>
        <v>0</v>
      </c>
    </row>
    <row r="17" ht="20.1" customHeight="1" spans="2:7">
      <c r="B17" s="26"/>
      <c r="C17" s="27"/>
      <c r="D17" s="18" t="s">
        <v>33</v>
      </c>
      <c r="E17" s="18">
        <v>0</v>
      </c>
      <c r="F17" s="18" t="s">
        <v>34</v>
      </c>
      <c r="G17" s="19">
        <f>E17*1100</f>
        <v>0</v>
      </c>
    </row>
    <row r="18" ht="20.1" customHeight="1" spans="2:7">
      <c r="B18" s="26"/>
      <c r="C18" s="27"/>
      <c r="D18" s="18" t="s">
        <v>35</v>
      </c>
      <c r="E18" s="18">
        <v>0</v>
      </c>
      <c r="F18" s="18" t="s">
        <v>36</v>
      </c>
      <c r="G18" s="19">
        <f>E18*1300</f>
        <v>0</v>
      </c>
    </row>
    <row r="19" ht="20.1" customHeight="1" spans="2:7">
      <c r="B19" s="26"/>
      <c r="C19" s="27"/>
      <c r="D19" s="18" t="s">
        <v>37</v>
      </c>
      <c r="E19" s="18">
        <v>0</v>
      </c>
      <c r="F19" s="18" t="s">
        <v>38</v>
      </c>
      <c r="G19" s="19">
        <f>E19*1500</f>
        <v>0</v>
      </c>
    </row>
    <row r="20" ht="20.1" customHeight="1" spans="2:7">
      <c r="B20" s="26"/>
      <c r="C20" s="27"/>
      <c r="D20" s="18" t="s">
        <v>39</v>
      </c>
      <c r="E20" s="18">
        <v>0</v>
      </c>
      <c r="F20" s="18" t="s">
        <v>40</v>
      </c>
      <c r="G20" s="19">
        <f>E20*1700</f>
        <v>0</v>
      </c>
    </row>
    <row r="21" ht="20.1" customHeight="1" spans="2:7">
      <c r="B21" s="26"/>
      <c r="C21" s="27"/>
      <c r="D21" s="18" t="s">
        <v>41</v>
      </c>
      <c r="E21" s="18">
        <v>0</v>
      </c>
      <c r="F21" s="18" t="s">
        <v>42</v>
      </c>
      <c r="G21" s="19">
        <f>E21*480</f>
        <v>0</v>
      </c>
    </row>
    <row r="22" ht="20.1" customHeight="1" spans="2:7">
      <c r="B22" s="26"/>
      <c r="C22" s="27"/>
      <c r="D22" s="18" t="s">
        <v>43</v>
      </c>
      <c r="E22" s="18">
        <v>0</v>
      </c>
      <c r="F22" s="18" t="s">
        <v>44</v>
      </c>
      <c r="G22" s="19">
        <f>E22*15</f>
        <v>0</v>
      </c>
    </row>
    <row r="23" ht="20.1" customHeight="1" spans="2:7">
      <c r="B23" s="26"/>
      <c r="C23" s="27"/>
      <c r="D23" s="28" t="s">
        <v>45</v>
      </c>
      <c r="E23" s="18">
        <v>0</v>
      </c>
      <c r="F23" s="28" t="s">
        <v>46</v>
      </c>
      <c r="G23" s="19">
        <f>E23*400</f>
        <v>0</v>
      </c>
    </row>
    <row r="24" ht="20.1" customHeight="1" spans="2:7">
      <c r="B24" s="26"/>
      <c r="C24" s="27"/>
      <c r="D24" s="18" t="s">
        <v>47</v>
      </c>
      <c r="E24" s="18">
        <v>0</v>
      </c>
      <c r="F24" s="18" t="s">
        <v>48</v>
      </c>
      <c r="G24" s="19">
        <f>E24*50</f>
        <v>0</v>
      </c>
    </row>
    <row r="25" ht="20.1" customHeight="1" spans="2:8">
      <c r="B25" s="29" t="s">
        <v>49</v>
      </c>
      <c r="C25" s="30">
        <f>G25</f>
        <v>13171</v>
      </c>
      <c r="D25" s="31"/>
      <c r="E25" s="31"/>
      <c r="F25" s="31"/>
      <c r="G25" s="32">
        <f>SUM(G5:G23)</f>
        <v>13171</v>
      </c>
      <c r="H25" s="33"/>
    </row>
    <row r="26" ht="20.1" customHeight="1" spans="2:7">
      <c r="B26" s="34"/>
      <c r="C26" s="35"/>
      <c r="D26" s="35"/>
      <c r="E26" s="35"/>
      <c r="F26" s="35"/>
      <c r="G26" s="36"/>
    </row>
    <row r="27" ht="20.1" customHeight="1" spans="2:7">
      <c r="B27" s="34" t="s">
        <v>50</v>
      </c>
      <c r="C27" s="35"/>
      <c r="D27" s="35"/>
      <c r="E27" s="35"/>
      <c r="F27" s="35"/>
      <c r="G27" s="36"/>
    </row>
    <row r="28" ht="20.1" customHeight="1" spans="2:7">
      <c r="B28" s="34"/>
      <c r="C28" s="35"/>
      <c r="D28" s="35"/>
      <c r="E28" s="35"/>
      <c r="F28" s="35"/>
      <c r="G28" s="37"/>
    </row>
    <row r="29" ht="20.1" customHeight="1" spans="2:7">
      <c r="B29" s="34" t="s">
        <v>51</v>
      </c>
      <c r="C29" s="38" t="s">
        <v>52</v>
      </c>
      <c r="D29" s="35"/>
      <c r="E29" s="35"/>
      <c r="F29" s="35"/>
      <c r="G29" s="37"/>
    </row>
    <row r="30" ht="20.1" customHeight="1" spans="2:7">
      <c r="B30" s="39"/>
      <c r="C30" s="40"/>
      <c r="D30" s="40"/>
      <c r="E30" s="40"/>
      <c r="F30" s="40"/>
      <c r="G30" s="41"/>
    </row>
    <row r="31" ht="15" spans="2:7">
      <c r="B31" s="2"/>
      <c r="C31" s="2"/>
      <c r="D31" s="2"/>
      <c r="E31" s="2"/>
      <c r="F31" s="2"/>
      <c r="G31" s="2"/>
    </row>
    <row r="35" spans="8:8">
      <c r="H35" s="42"/>
    </row>
  </sheetData>
  <mergeCells count="8">
    <mergeCell ref="B2:G2"/>
    <mergeCell ref="C3:D3"/>
    <mergeCell ref="F3:G3"/>
    <mergeCell ref="C30:G30"/>
    <mergeCell ref="B5:B7"/>
    <mergeCell ref="B8:B24"/>
    <mergeCell ref="C5:C7"/>
    <mergeCell ref="C8:C24"/>
  </mergeCells>
  <printOptions horizontalCentered="1" verticalCentered="1"/>
  <pageMargins left="0.826388888888889" right="0.700694444444445" top="0.66875" bottom="0.751388888888889" header="0.314583333333333" footer="0.298611111111111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赵福来</cp:lastModifiedBy>
  <dcterms:created xsi:type="dcterms:W3CDTF">2020-06-16T07:41:00Z</dcterms:created>
  <cp:lastPrinted>2021-08-03T08:44:00Z</cp:lastPrinted>
  <dcterms:modified xsi:type="dcterms:W3CDTF">2022-06-27T08:07:50Z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9DE1950D478546C19616725C13FF4AC9</vt:lpwstr>
  </property>
  <property fmtid="{D5CDD505-2E9C-101B-9397-08002B2CF9AE}" pid="4" name="commondata">
    <vt:lpwstr>eyJoZGlkIjoiMjMxNGJlNjRkNTJmMDI0NGQ3ODk2NTllNGQwNzM1OGMifQ==</vt:lpwstr>
  </property>
</Properties>
</file>